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Website/Monthly AAUM/"/>
    </mc:Choice>
  </mc:AlternateContent>
  <xr:revisionPtr revIDLastSave="1" documentId="11_11ECE0A8EE5C36BA5A17C20D18797C33B360C5F3" xr6:coauthVersionLast="47" xr6:coauthVersionMax="47" xr10:uidLastSave="{D53B6E72-E69B-418C-A970-3BB2C4CC4A03}"/>
  <bookViews>
    <workbookView xWindow="-110" yWindow="-110" windowWidth="19420" windowHeight="10420" activeTab="1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<sst xmlns="http://schemas.openxmlformats.org/spreadsheetml/2006/main" count="134" uniqueCount="100">
  <si>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</si>
  <si>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</si>
  <si>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</si>
  <si>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</si>
  <si>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</si>
  <si>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</si>
  <si>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</si>
  <si>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</si>
  <si>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</si>
  <si>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</si>
  <si>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</si>
  <si>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</si>
  <si>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</si>
  <si>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</si>
  <si>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</si>
  <si>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</si>
  <si>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</si>
  <si>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</si>
  <si>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</si>
  <si>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</si>
  <si>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</si>
  <si>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</si>
  <si>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</si>
  <si>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</si>
  <si>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</si>
  <si>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</si>
  <si>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</si>
  <si>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</si>
  <si>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</si>
  <si>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</si>
  <si>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</si>
  <si>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</si>
  <si>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</si>
  <si>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</si>
  <si>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</si>
  <si>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</si>
  <si>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</si>
  <si>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</si>
  <si>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</si>
  <si>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</si>
  <si>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</si>
  <si>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</si>
  <si>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</si>
  <si>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</si>
  <si>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</si>
  <si>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</si>
  <si>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</si>
  <si>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</si>
  <si>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</si>
  <si>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</si>
  <si>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</si>
  <si>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</si>
  <si>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</si>
  <si>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</si>
  <si>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</si>
  <si>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</si>
  <si>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</si>
  <si>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</si>
  <si>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</si>
  <si>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</si>
  <si>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</si>
  <si>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</si>
  <si>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</si>
  <si>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</si>
  <si>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</si>
  <si>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</si>
  <si>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</si>
  <si>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</si>
  <si>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</si>
  <si>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</si>
  <si>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</si>
  <si>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</si>
  <si>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</si>
  <si>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</si>
  <si>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</si>
  <si>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</si>
  <si>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</si>
  <si>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</si>
  <si>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</si>
  <si>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</si>
  <si>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</si>
  <si>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</si>
  <si>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</si>
  <si>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</si>
  <si>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</si>
  <si>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</si>
  <si>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</si>
  <si>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</si>
  <si>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</si>
  <si>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</si>
  <si>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</si>
  <si>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</si>
  <si>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</si>
  <si>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</si>
  <si>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</si>
  <si>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</si>
  <si>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</si>
  <si>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</si>
  <si>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Table showing State wise /Union Territory wise contribution to AAUM of category of schemes as on July 2022</t>
  </si>
  <si>
    <t>SAMCO Mutual Fund: Average Net Assets Under Management (AAUM) as on July 2022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</si>
</sst>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7"/>
  <sheetViews>
    <sheetView zoomScaleNormal="100" workbookViewId="0">
      <pane xSplit="2" ySplit="8" topLeftCell="BB67" activePane="bottomRight" state="frozen"/>
      <selection pane="topRight" activeCell="C1" sqref="C1"/>
      <selection pane="bottomLeft" activeCell="A9" sqref="A9"/>
      <selection pane="bottomRight" activeCell="C3" sqref="C3:V3"/>
    </sheetView>
  </sheetViews>
  <sheetFormatPr defaultColWidth="9.1796875" defaultRowHeight="14.5" x14ac:dyDescent="0.35"/>
  <cols>
    <col min="1" max="1" width="8.26953125" style="18" customWidth="1"/>
    <col min="2" max="2" width="63.54296875" style="18" bestFit="1" customWidth="1"/>
    <col min="3" max="3" width="6.54296875" style="18" bestFit="1" customWidth="1"/>
    <col min="4" max="4" width="8.1796875" style="18" customWidth="1"/>
    <col min="5" max="5" width="4.54296875" style="18" bestFit="1" customWidth="1"/>
    <col min="6" max="6" width="4.54296875" style="18" customWidth="1"/>
    <col min="7" max="7" width="8.1796875" style="18" bestFit="1" customWidth="1"/>
    <col min="8" max="8" width="9.1796875" style="18" bestFit="1" customWidth="1"/>
    <col min="9" max="9" width="10.7265625" style="18" bestFit="1" customWidth="1"/>
    <col min="10" max="10" width="8.1796875" style="18" customWidth="1"/>
    <col min="11" max="11" width="6.54296875" style="18" bestFit="1" customWidth="1"/>
    <col min="12" max="12" width="9.1796875" style="18" bestFit="1" customWidth="1"/>
    <col min="13" max="16" width="4.54296875" style="18" customWidth="1"/>
    <col min="17" max="17" width="4.54296875" style="18" bestFit="1" customWidth="1"/>
    <col min="18" max="19" width="8.1796875" style="18" bestFit="1" customWidth="1"/>
    <col min="20" max="20" width="8.1796875" style="18" customWidth="1"/>
    <col min="21" max="21" width="4.54296875" style="18" customWidth="1"/>
    <col min="22" max="22" width="8.1796875" style="18" bestFit="1" customWidth="1"/>
    <col min="23" max="23" width="4.54296875" style="18" customWidth="1"/>
    <col min="24" max="24" width="6.54296875" style="18" customWidth="1"/>
    <col min="25" max="26" width="4.54296875" style="18" customWidth="1"/>
    <col min="27" max="29" width="6.54296875" style="18" bestFit="1" customWidth="1"/>
    <col min="30" max="31" width="4.54296875" style="18" customWidth="1"/>
    <col min="32" max="32" width="6.54296875" style="18" bestFit="1" customWidth="1"/>
    <col min="33" max="37" width="4.54296875" style="18" customWidth="1"/>
    <col min="38" max="39" width="6.54296875" style="18" bestFit="1" customWidth="1"/>
    <col min="40" max="41" width="4.54296875" style="18" customWidth="1"/>
    <col min="42" max="42" width="5.54296875" style="18" bestFit="1" customWidth="1"/>
    <col min="43" max="43" width="4.54296875" style="18" customWidth="1"/>
    <col min="44" max="44" width="8.1796875" style="18" bestFit="1" customWidth="1"/>
    <col min="45" max="46" width="4.54296875" style="18" customWidth="1"/>
    <col min="47" max="47" width="8.1796875" style="18" bestFit="1" customWidth="1"/>
    <col min="48" max="48" width="9.1796875" style="18" bestFit="1" customWidth="1"/>
    <col min="49" max="49" width="9.1796875" style="18" customWidth="1"/>
    <col min="50" max="50" width="8.1796875" style="18" bestFit="1" customWidth="1"/>
    <col min="51" max="51" width="6.54296875" style="18" bestFit="1" customWidth="1"/>
    <col min="52" max="52" width="9.1796875" style="18" bestFit="1" customWidth="1"/>
    <col min="53" max="57" width="4.54296875" style="18" customWidth="1"/>
    <col min="58" max="58" width="9.1796875" style="18" bestFit="1" customWidth="1"/>
    <col min="59" max="60" width="8.1796875" style="18" bestFit="1" customWidth="1"/>
    <col min="61" max="61" width="5.54296875" style="18" bestFit="1" customWidth="1"/>
    <col min="62" max="62" width="10.7265625" style="18" bestFit="1" customWidth="1"/>
    <col min="63" max="63" width="17" style="19" customWidth="1"/>
    <col min="64" max="65" width="10.7265625" style="18" bestFit="1" customWidth="1"/>
    <col min="66" max="16384" width="9.1796875" style="18"/>
  </cols>
  <sheetData>
    <row r="1" spans="1:63" ht="15" customHeight="1" thickBot="1" x14ac:dyDescent="0.4">
      <c r="B1" s="1"/>
    </row>
    <row r="2" spans="1:63" ht="15.75" customHeight="1" thickBot="1" x14ac:dyDescent="0.4">
      <c r="A2" s="74" t="s">
        <v>0</v>
      </c>
      <c r="B2" s="76" t="s">
        <v>1</v>
      </c>
      <c r="C2" s="79" t="s">
        <v>99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1"/>
    </row>
    <row r="3" spans="1:63" ht="16" thickBot="1" x14ac:dyDescent="0.4">
      <c r="A3" s="75"/>
      <c r="B3" s="77"/>
      <c r="C3" s="82" t="s">
        <v>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2" t="s">
        <v>3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4"/>
      <c r="AQ3" s="82" t="s">
        <v>4</v>
      </c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4"/>
      <c r="BK3" s="71" t="s">
        <v>30</v>
      </c>
    </row>
    <row r="4" spans="1:63" ht="16" thickBot="1" x14ac:dyDescent="0.4">
      <c r="A4" s="75"/>
      <c r="B4" s="77"/>
      <c r="C4" s="68" t="s">
        <v>49</v>
      </c>
      <c r="D4" s="69"/>
      <c r="E4" s="69"/>
      <c r="F4" s="69"/>
      <c r="G4" s="69"/>
      <c r="H4" s="69"/>
      <c r="I4" s="69"/>
      <c r="J4" s="69"/>
      <c r="K4" s="69"/>
      <c r="L4" s="70"/>
      <c r="M4" s="68" t="s">
        <v>50</v>
      </c>
      <c r="N4" s="69"/>
      <c r="O4" s="69"/>
      <c r="P4" s="69"/>
      <c r="Q4" s="69"/>
      <c r="R4" s="69"/>
      <c r="S4" s="69"/>
      <c r="T4" s="69"/>
      <c r="U4" s="69"/>
      <c r="V4" s="70"/>
      <c r="W4" s="68" t="s">
        <v>49</v>
      </c>
      <c r="X4" s="69"/>
      <c r="Y4" s="69"/>
      <c r="Z4" s="69"/>
      <c r="AA4" s="69"/>
      <c r="AB4" s="69"/>
      <c r="AC4" s="69"/>
      <c r="AD4" s="69"/>
      <c r="AE4" s="69"/>
      <c r="AF4" s="70"/>
      <c r="AG4" s="68" t="s">
        <v>50</v>
      </c>
      <c r="AH4" s="69"/>
      <c r="AI4" s="69"/>
      <c r="AJ4" s="69"/>
      <c r="AK4" s="69"/>
      <c r="AL4" s="69"/>
      <c r="AM4" s="69"/>
      <c r="AN4" s="69"/>
      <c r="AO4" s="69"/>
      <c r="AP4" s="70"/>
      <c r="AQ4" s="68" t="s">
        <v>49</v>
      </c>
      <c r="AR4" s="69"/>
      <c r="AS4" s="69"/>
      <c r="AT4" s="69"/>
      <c r="AU4" s="69"/>
      <c r="AV4" s="69"/>
      <c r="AW4" s="69"/>
      <c r="AX4" s="69"/>
      <c r="AY4" s="69"/>
      <c r="AZ4" s="70"/>
      <c r="BA4" s="68" t="s">
        <v>50</v>
      </c>
      <c r="BB4" s="69"/>
      <c r="BC4" s="69"/>
      <c r="BD4" s="69"/>
      <c r="BE4" s="69"/>
      <c r="BF4" s="69"/>
      <c r="BG4" s="69"/>
      <c r="BH4" s="69"/>
      <c r="BI4" s="69"/>
      <c r="BJ4" s="70"/>
      <c r="BK4" s="72"/>
    </row>
    <row r="5" spans="1:63" ht="18" customHeight="1" x14ac:dyDescent="0.35">
      <c r="A5" s="75"/>
      <c r="B5" s="77"/>
      <c r="C5" s="65" t="s">
        <v>5</v>
      </c>
      <c r="D5" s="66"/>
      <c r="E5" s="66"/>
      <c r="F5" s="66"/>
      <c r="G5" s="67"/>
      <c r="H5" s="62" t="s">
        <v>6</v>
      </c>
      <c r="I5" s="63"/>
      <c r="J5" s="63"/>
      <c r="K5" s="63"/>
      <c r="L5" s="64"/>
      <c r="M5" s="65" t="s">
        <v>5</v>
      </c>
      <c r="N5" s="66"/>
      <c r="O5" s="66"/>
      <c r="P5" s="66"/>
      <c r="Q5" s="67"/>
      <c r="R5" s="62" t="s">
        <v>6</v>
      </c>
      <c r="S5" s="63"/>
      <c r="T5" s="63"/>
      <c r="U5" s="63"/>
      <c r="V5" s="64"/>
      <c r="W5" s="65" t="s">
        <v>5</v>
      </c>
      <c r="X5" s="66"/>
      <c r="Y5" s="66"/>
      <c r="Z5" s="66"/>
      <c r="AA5" s="67"/>
      <c r="AB5" s="62" t="s">
        <v>6</v>
      </c>
      <c r="AC5" s="63"/>
      <c r="AD5" s="63"/>
      <c r="AE5" s="63"/>
      <c r="AF5" s="64"/>
      <c r="AG5" s="65" t="s">
        <v>5</v>
      </c>
      <c r="AH5" s="66"/>
      <c r="AI5" s="66"/>
      <c r="AJ5" s="66"/>
      <c r="AK5" s="67"/>
      <c r="AL5" s="62" t="s">
        <v>6</v>
      </c>
      <c r="AM5" s="63"/>
      <c r="AN5" s="63"/>
      <c r="AO5" s="63"/>
      <c r="AP5" s="64"/>
      <c r="AQ5" s="65" t="s">
        <v>5</v>
      </c>
      <c r="AR5" s="66"/>
      <c r="AS5" s="66"/>
      <c r="AT5" s="66"/>
      <c r="AU5" s="67"/>
      <c r="AV5" s="62" t="s">
        <v>6</v>
      </c>
      <c r="AW5" s="63"/>
      <c r="AX5" s="63"/>
      <c r="AY5" s="63"/>
      <c r="AZ5" s="64"/>
      <c r="BA5" s="65" t="s">
        <v>5</v>
      </c>
      <c r="BB5" s="66"/>
      <c r="BC5" s="66"/>
      <c r="BD5" s="66"/>
      <c r="BE5" s="67"/>
      <c r="BF5" s="62" t="s">
        <v>6</v>
      </c>
      <c r="BG5" s="63"/>
      <c r="BH5" s="63"/>
      <c r="BI5" s="63"/>
      <c r="BJ5" s="64"/>
      <c r="BK5" s="72"/>
    </row>
    <row r="6" spans="1:63" x14ac:dyDescent="0.35">
      <c r="A6" s="75"/>
      <c r="B6" s="78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3"/>
    </row>
    <row r="7" spans="1:63" ht="15.5" x14ac:dyDescent="0.35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x14ac:dyDescent="0.35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3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35">
      <c r="A10" s="20"/>
      <c r="B10" s="7"/>
      <c r="C10" s="21"/>
      <c r="D10" s="22"/>
      <c r="E10" s="22"/>
      <c r="F10" s="22"/>
      <c r="G10" s="23"/>
      <c r="H10" s="21"/>
      <c r="I10" s="22"/>
      <c r="J10" s="22"/>
      <c r="K10" s="22"/>
      <c r="L10" s="23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4">
        <f>SUM(C10:BJ10)</f>
        <v>0</v>
      </c>
    </row>
    <row r="11" spans="1:63" s="30" customFormat="1" x14ac:dyDescent="0.35">
      <c r="A11" s="20"/>
      <c r="B11" s="8" t="s">
        <v>9</v>
      </c>
      <c r="C11" s="26">
        <f t="shared" ref="C11:AH11" si="0">SUM(C9:C10)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0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0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</v>
      </c>
      <c r="AW11" s="27">
        <f t="shared" si="1"/>
        <v>0</v>
      </c>
      <c r="AX11" s="27">
        <f t="shared" si="1"/>
        <v>0</v>
      </c>
      <c r="AY11" s="27">
        <f t="shared" si="1"/>
        <v>0</v>
      </c>
      <c r="AZ11" s="28">
        <f t="shared" si="1"/>
        <v>0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</v>
      </c>
      <c r="BG11" s="27">
        <f t="shared" si="1"/>
        <v>0</v>
      </c>
      <c r="BH11" s="27">
        <f t="shared" si="1"/>
        <v>0</v>
      </c>
      <c r="BI11" s="27">
        <f t="shared" si="1"/>
        <v>0</v>
      </c>
      <c r="BJ11" s="28">
        <f t="shared" si="1"/>
        <v>0</v>
      </c>
      <c r="BK11" s="29">
        <f t="shared" si="1"/>
        <v>0</v>
      </c>
    </row>
    <row r="12" spans="1:63" ht="15" customHeight="1" x14ac:dyDescent="0.3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3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3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3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3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3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3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3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3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3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3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3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3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3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3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3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3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3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3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0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</v>
      </c>
      <c r="I30" s="27">
        <f t="shared" si="8"/>
        <v>0</v>
      </c>
      <c r="J30" s="27">
        <f t="shared" si="8"/>
        <v>0</v>
      </c>
      <c r="K30" s="27">
        <f t="shared" si="8"/>
        <v>0</v>
      </c>
      <c r="L30" s="28">
        <f t="shared" si="8"/>
        <v>0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0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0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</v>
      </c>
      <c r="AW30" s="27">
        <f t="shared" si="9"/>
        <v>0</v>
      </c>
      <c r="AX30" s="27">
        <f t="shared" si="9"/>
        <v>0</v>
      </c>
      <c r="AY30" s="27">
        <f t="shared" si="9"/>
        <v>0</v>
      </c>
      <c r="AZ30" s="28">
        <f t="shared" si="9"/>
        <v>0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</v>
      </c>
      <c r="BG30" s="27">
        <f t="shared" si="9"/>
        <v>0</v>
      </c>
      <c r="BH30" s="27">
        <f t="shared" si="9"/>
        <v>0</v>
      </c>
      <c r="BI30" s="27">
        <f t="shared" si="9"/>
        <v>0</v>
      </c>
      <c r="BJ30" s="28">
        <f t="shared" si="9"/>
        <v>0</v>
      </c>
      <c r="BK30" s="28">
        <f t="shared" si="9"/>
        <v>0</v>
      </c>
    </row>
    <row r="31" spans="1:63" ht="15" customHeight="1" x14ac:dyDescent="0.3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3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3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3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3" s="30" customFormat="1" x14ac:dyDescent="0.3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3" ht="15" customHeight="1" x14ac:dyDescent="0.3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3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35">
      <c r="A38" s="20"/>
      <c r="B38" s="7" t="s">
        <v>96</v>
      </c>
      <c r="C38" s="60">
        <v>0</v>
      </c>
      <c r="D38" s="60">
        <v>4.4421972444838698</v>
      </c>
      <c r="E38" s="60">
        <v>0</v>
      </c>
      <c r="F38" s="60">
        <v>0</v>
      </c>
      <c r="G38" s="60">
        <v>0</v>
      </c>
      <c r="H38" s="60">
        <v>12.515031482451612</v>
      </c>
      <c r="I38" s="60">
        <v>4.2458911824516123</v>
      </c>
      <c r="J38" s="60">
        <v>0</v>
      </c>
      <c r="K38" s="60">
        <v>0</v>
      </c>
      <c r="L38" s="60">
        <v>8.4155650215161302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8.8765696955806419</v>
      </c>
      <c r="S38" s="60">
        <v>0.15069027345161293</v>
      </c>
      <c r="T38" s="60">
        <v>0</v>
      </c>
      <c r="U38" s="60">
        <v>0</v>
      </c>
      <c r="V38" s="60">
        <v>1.8225542371612904</v>
      </c>
      <c r="W38" s="60">
        <v>0</v>
      </c>
      <c r="X38" s="60">
        <v>0.21124063187096775</v>
      </c>
      <c r="Y38" s="60">
        <v>0</v>
      </c>
      <c r="Z38" s="60">
        <v>0</v>
      </c>
      <c r="AA38" s="60">
        <v>0</v>
      </c>
      <c r="AB38" s="60">
        <v>5.213501433935483</v>
      </c>
      <c r="AC38" s="60">
        <v>5.0514968581290312</v>
      </c>
      <c r="AD38" s="60">
        <v>0</v>
      </c>
      <c r="AE38" s="60">
        <v>0</v>
      </c>
      <c r="AF38" s="60">
        <v>14.507425623000001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2.9974364150645156</v>
      </c>
      <c r="AM38" s="60">
        <v>1.7873949290322579E-2</v>
      </c>
      <c r="AN38" s="60">
        <v>0</v>
      </c>
      <c r="AO38" s="60">
        <v>0</v>
      </c>
      <c r="AP38" s="60">
        <v>1.2626878821935485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111.33787835925796</v>
      </c>
      <c r="AW38" s="60">
        <v>50.561207465903344</v>
      </c>
      <c r="AX38" s="60">
        <v>0</v>
      </c>
      <c r="AY38" s="60">
        <v>0</v>
      </c>
      <c r="AZ38" s="60">
        <v>251.60841964287073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80.92440161838725</v>
      </c>
      <c r="BG38" s="61">
        <v>8.8713037768064549</v>
      </c>
      <c r="BH38" s="60">
        <v>0</v>
      </c>
      <c r="BI38" s="60">
        <v>0</v>
      </c>
      <c r="BJ38" s="60">
        <v>28.615285524096819</v>
      </c>
      <c r="BK38" s="24">
        <f>SUM(C38:BJ38)</f>
        <v>601.64865831790326</v>
      </c>
    </row>
    <row r="39" spans="1:63" s="30" customFormat="1" x14ac:dyDescent="0.35">
      <c r="A39" s="20"/>
      <c r="B39" s="8" t="s">
        <v>12</v>
      </c>
      <c r="C39" s="26">
        <f t="shared" ref="C39:AH39" si="12">SUM(C38:C38)</f>
        <v>0</v>
      </c>
      <c r="D39" s="27">
        <f t="shared" si="12"/>
        <v>4.4421972444838698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12.515031482451612</v>
      </c>
      <c r="I39" s="27">
        <f t="shared" si="12"/>
        <v>4.2458911824516123</v>
      </c>
      <c r="J39" s="27">
        <f t="shared" si="12"/>
        <v>0</v>
      </c>
      <c r="K39" s="27">
        <f t="shared" si="12"/>
        <v>0</v>
      </c>
      <c r="L39" s="28">
        <f t="shared" si="12"/>
        <v>8.4155650215161302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8.8765696955806419</v>
      </c>
      <c r="S39" s="27">
        <f t="shared" si="12"/>
        <v>0.15069027345161293</v>
      </c>
      <c r="T39" s="27">
        <f t="shared" si="12"/>
        <v>0</v>
      </c>
      <c r="U39" s="27">
        <f t="shared" si="12"/>
        <v>0</v>
      </c>
      <c r="V39" s="28">
        <f t="shared" si="12"/>
        <v>1.8225542371612904</v>
      </c>
      <c r="W39" s="26">
        <f t="shared" si="12"/>
        <v>0</v>
      </c>
      <c r="X39" s="27">
        <f t="shared" si="12"/>
        <v>0.21124063187096775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5.213501433935483</v>
      </c>
      <c r="AC39" s="27">
        <f t="shared" si="12"/>
        <v>5.0514968581290312</v>
      </c>
      <c r="AD39" s="27">
        <f t="shared" si="12"/>
        <v>0</v>
      </c>
      <c r="AE39" s="27">
        <f t="shared" si="12"/>
        <v>0</v>
      </c>
      <c r="AF39" s="28">
        <f t="shared" si="12"/>
        <v>14.507425623000001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2.9974364150645156</v>
      </c>
      <c r="AM39" s="27">
        <f t="shared" si="13"/>
        <v>1.7873949290322579E-2</v>
      </c>
      <c r="AN39" s="27">
        <f t="shared" si="13"/>
        <v>0</v>
      </c>
      <c r="AO39" s="27">
        <f t="shared" si="13"/>
        <v>0</v>
      </c>
      <c r="AP39" s="28">
        <f t="shared" si="13"/>
        <v>1.2626878821935485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111.33787835925796</v>
      </c>
      <c r="AW39" s="27">
        <f t="shared" si="13"/>
        <v>50.561207465903344</v>
      </c>
      <c r="AX39" s="27">
        <f t="shared" si="13"/>
        <v>0</v>
      </c>
      <c r="AY39" s="27">
        <f t="shared" si="13"/>
        <v>0</v>
      </c>
      <c r="AZ39" s="28">
        <f t="shared" si="13"/>
        <v>251.60841964287073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80.92440161838725</v>
      </c>
      <c r="BG39" s="27">
        <f t="shared" si="13"/>
        <v>8.8713037768064549</v>
      </c>
      <c r="BH39" s="27">
        <f t="shared" si="13"/>
        <v>0</v>
      </c>
      <c r="BI39" s="27">
        <f t="shared" si="13"/>
        <v>0</v>
      </c>
      <c r="BJ39" s="28">
        <f t="shared" si="13"/>
        <v>28.615285524096819</v>
      </c>
      <c r="BK39" s="29">
        <f t="shared" si="13"/>
        <v>601.64865831790326</v>
      </c>
    </row>
    <row r="40" spans="1:63" s="30" customFormat="1" x14ac:dyDescent="0.35">
      <c r="A40" s="20"/>
      <c r="B40" s="8" t="s">
        <v>23</v>
      </c>
      <c r="C40" s="26">
        <f t="shared" ref="C40:AH40" si="14">C39+C35</f>
        <v>0</v>
      </c>
      <c r="D40" s="27">
        <f t="shared" si="14"/>
        <v>4.4421972444838698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12.515031482451612</v>
      </c>
      <c r="I40" s="27">
        <f t="shared" si="14"/>
        <v>4.2458911824516123</v>
      </c>
      <c r="J40" s="27">
        <f t="shared" si="14"/>
        <v>0</v>
      </c>
      <c r="K40" s="27">
        <f t="shared" si="14"/>
        <v>0</v>
      </c>
      <c r="L40" s="28">
        <f t="shared" si="14"/>
        <v>8.4155650215161302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8.8765696955806419</v>
      </c>
      <c r="S40" s="27">
        <f t="shared" si="14"/>
        <v>0.15069027345161293</v>
      </c>
      <c r="T40" s="27">
        <f t="shared" si="14"/>
        <v>0</v>
      </c>
      <c r="U40" s="27">
        <f t="shared" si="14"/>
        <v>0</v>
      </c>
      <c r="V40" s="28">
        <f t="shared" si="14"/>
        <v>1.8225542371612904</v>
      </c>
      <c r="W40" s="26">
        <f t="shared" si="14"/>
        <v>0</v>
      </c>
      <c r="X40" s="27">
        <f t="shared" si="14"/>
        <v>0.21124063187096775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5.213501433935483</v>
      </c>
      <c r="AC40" s="27">
        <f t="shared" si="14"/>
        <v>5.0514968581290312</v>
      </c>
      <c r="AD40" s="27">
        <f t="shared" si="14"/>
        <v>0</v>
      </c>
      <c r="AE40" s="27">
        <f t="shared" si="14"/>
        <v>0</v>
      </c>
      <c r="AF40" s="28">
        <f t="shared" si="14"/>
        <v>14.507425623000001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2.9974364150645156</v>
      </c>
      <c r="AM40" s="27">
        <f t="shared" si="15"/>
        <v>1.7873949290322579E-2</v>
      </c>
      <c r="AN40" s="27">
        <f t="shared" si="15"/>
        <v>0</v>
      </c>
      <c r="AO40" s="27">
        <f t="shared" si="15"/>
        <v>0</v>
      </c>
      <c r="AP40" s="28">
        <f t="shared" si="15"/>
        <v>1.2626878821935485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111.33787835925796</v>
      </c>
      <c r="AW40" s="27">
        <f t="shared" si="15"/>
        <v>50.561207465903344</v>
      </c>
      <c r="AX40" s="27">
        <f t="shared" si="15"/>
        <v>0</v>
      </c>
      <c r="AY40" s="27">
        <f t="shared" si="15"/>
        <v>0</v>
      </c>
      <c r="AZ40" s="28">
        <f t="shared" si="15"/>
        <v>251.60841964287073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80.92440161838725</v>
      </c>
      <c r="BG40" s="27">
        <f t="shared" si="15"/>
        <v>8.8713037768064549</v>
      </c>
      <c r="BH40" s="27">
        <f t="shared" si="15"/>
        <v>0</v>
      </c>
      <c r="BI40" s="27">
        <f t="shared" si="15"/>
        <v>0</v>
      </c>
      <c r="BJ40" s="28">
        <f t="shared" si="15"/>
        <v>28.615285524096819</v>
      </c>
      <c r="BK40" s="28">
        <f t="shared" si="15"/>
        <v>601.64865831790326</v>
      </c>
    </row>
    <row r="41" spans="1:63" ht="15" customHeight="1" x14ac:dyDescent="0.3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3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3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3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3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3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3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3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3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3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3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3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3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3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3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3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3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3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3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3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3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3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4.4421972444838698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12.515031482451612</v>
      </c>
      <c r="I62" s="43">
        <f t="shared" si="23"/>
        <v>4.2458911824516123</v>
      </c>
      <c r="J62" s="43">
        <f t="shared" si="23"/>
        <v>0</v>
      </c>
      <c r="K62" s="43">
        <f t="shared" si="23"/>
        <v>0</v>
      </c>
      <c r="L62" s="43">
        <f t="shared" si="23"/>
        <v>8.4155650215161302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8.8765696955806419</v>
      </c>
      <c r="S62" s="43">
        <f t="shared" si="23"/>
        <v>0.15069027345161293</v>
      </c>
      <c r="T62" s="43">
        <f t="shared" si="23"/>
        <v>0</v>
      </c>
      <c r="U62" s="43">
        <f t="shared" si="23"/>
        <v>0</v>
      </c>
      <c r="V62" s="43">
        <f t="shared" si="23"/>
        <v>1.8225542371612904</v>
      </c>
      <c r="W62" s="43">
        <f t="shared" si="23"/>
        <v>0</v>
      </c>
      <c r="X62" s="43">
        <f t="shared" si="23"/>
        <v>0.21124063187096775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5.213501433935483</v>
      </c>
      <c r="AC62" s="43">
        <f t="shared" si="23"/>
        <v>5.0514968581290312</v>
      </c>
      <c r="AD62" s="43">
        <f t="shared" si="23"/>
        <v>0</v>
      </c>
      <c r="AE62" s="43">
        <f t="shared" si="23"/>
        <v>0</v>
      </c>
      <c r="AF62" s="43">
        <f t="shared" si="23"/>
        <v>14.507425623000001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2.9974364150645156</v>
      </c>
      <c r="AM62" s="43">
        <f t="shared" si="24"/>
        <v>1.7873949290322579E-2</v>
      </c>
      <c r="AN62" s="43">
        <f t="shared" si="24"/>
        <v>0</v>
      </c>
      <c r="AO62" s="43">
        <f t="shared" si="24"/>
        <v>0</v>
      </c>
      <c r="AP62" s="43">
        <f t="shared" si="24"/>
        <v>1.2626878821935485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111.33787835925796</v>
      </c>
      <c r="AW62" s="43">
        <f t="shared" si="24"/>
        <v>50.561207465903344</v>
      </c>
      <c r="AX62" s="43">
        <f t="shared" si="24"/>
        <v>0</v>
      </c>
      <c r="AY62" s="43">
        <f t="shared" si="24"/>
        <v>0</v>
      </c>
      <c r="AZ62" s="43">
        <f t="shared" si="24"/>
        <v>251.60841964287073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80.92440161838725</v>
      </c>
      <c r="BG62" s="43">
        <f t="shared" si="24"/>
        <v>8.8713037768064549</v>
      </c>
      <c r="BH62" s="43">
        <f t="shared" si="24"/>
        <v>0</v>
      </c>
      <c r="BI62" s="43">
        <f t="shared" si="24"/>
        <v>0</v>
      </c>
      <c r="BJ62" s="43">
        <f t="shared" si="24"/>
        <v>28.615285524096819</v>
      </c>
      <c r="BK62" s="29">
        <f t="shared" si="24"/>
        <v>601.64865831790326</v>
      </c>
      <c r="BL62" s="44">
        <f>+BK62+BK66</f>
        <v>601.64865831790326</v>
      </c>
    </row>
    <row r="63" spans="1:65" s="25" customFormat="1" x14ac:dyDescent="0.3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3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3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3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35">
      <c r="G67" s="19"/>
      <c r="Q67" s="19"/>
      <c r="AA67" s="19"/>
      <c r="AK67" s="19"/>
      <c r="AU67" s="19"/>
      <c r="BE67" s="19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tabSelected="1" topLeftCell="C33" workbookViewId="0">
      <selection activeCell="I10" sqref="I10"/>
    </sheetView>
  </sheetViews>
  <sheetFormatPr defaultRowHeight="14.5" x14ac:dyDescent="0.35"/>
  <cols>
    <col min="1" max="1" width="2.26953125" customWidth="1"/>
    <col min="2" max="2" width="6.7265625" customWidth="1"/>
    <col min="3" max="3" width="25.26953125" bestFit="1" customWidth="1"/>
    <col min="4" max="4" width="15.453125" customWidth="1"/>
    <col min="5" max="6" width="18.26953125" customWidth="1"/>
    <col min="7" max="7" width="10" customWidth="1"/>
    <col min="8" max="8" width="19.81640625" customWidth="1"/>
    <col min="9" max="9" width="15.81640625" bestFit="1" customWidth="1"/>
    <col min="10" max="10" width="17" bestFit="1" customWidth="1"/>
    <col min="11" max="11" width="12.54296875" customWidth="1"/>
    <col min="12" max="12" width="19.81640625" customWidth="1"/>
  </cols>
  <sheetData>
    <row r="2" spans="2:12" x14ac:dyDescent="0.35">
      <c r="B2" s="85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3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27" x14ac:dyDescent="0.3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35">
      <c r="B5" s="46">
        <v>1</v>
      </c>
      <c r="C5" s="47" t="s">
        <v>58</v>
      </c>
      <c r="D5" s="48">
        <v>0</v>
      </c>
      <c r="E5" s="48">
        <v>0</v>
      </c>
      <c r="F5" s="60">
        <v>4.9199869999999989E-3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4.9199869999999989E-3</v>
      </c>
      <c r="L5" s="48">
        <v>0</v>
      </c>
    </row>
    <row r="6" spans="2:12" x14ac:dyDescent="0.35">
      <c r="B6" s="46">
        <v>2</v>
      </c>
      <c r="C6" s="50" t="s">
        <v>59</v>
      </c>
      <c r="D6" s="48">
        <v>0</v>
      </c>
      <c r="E6" s="48">
        <v>0</v>
      </c>
      <c r="F6" s="60">
        <v>6.9244508991935492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6.9244508991935492</v>
      </c>
      <c r="L6" s="48">
        <v>0</v>
      </c>
    </row>
    <row r="7" spans="2:12" x14ac:dyDescent="0.35">
      <c r="B7" s="46">
        <v>3</v>
      </c>
      <c r="C7" s="47" t="s">
        <v>60</v>
      </c>
      <c r="D7" s="48">
        <v>0</v>
      </c>
      <c r="E7" s="48">
        <v>0</v>
      </c>
      <c r="F7" s="60">
        <v>0.13860197722580642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0.13860197722580642</v>
      </c>
      <c r="L7" s="48">
        <v>0</v>
      </c>
    </row>
    <row r="8" spans="2:12" x14ac:dyDescent="0.35">
      <c r="B8" s="46">
        <v>4</v>
      </c>
      <c r="C8" s="50" t="s">
        <v>61</v>
      </c>
      <c r="D8" s="48">
        <v>0</v>
      </c>
      <c r="E8" s="48">
        <v>0</v>
      </c>
      <c r="F8" s="60">
        <v>0.63770605558064541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0.63770605558064541</v>
      </c>
      <c r="L8" s="48">
        <v>0</v>
      </c>
    </row>
    <row r="9" spans="2:12" x14ac:dyDescent="0.35">
      <c r="B9" s="46">
        <v>5</v>
      </c>
      <c r="C9" s="50" t="s">
        <v>62</v>
      </c>
      <c r="D9" s="48">
        <v>0</v>
      </c>
      <c r="E9" s="48">
        <v>0</v>
      </c>
      <c r="F9" s="60">
        <v>4.7820701655483893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4.7820701655483893</v>
      </c>
      <c r="L9" s="48">
        <v>0</v>
      </c>
    </row>
    <row r="10" spans="2:12" x14ac:dyDescent="0.35">
      <c r="B10" s="46">
        <v>6</v>
      </c>
      <c r="C10" s="50" t="s">
        <v>63</v>
      </c>
      <c r="D10" s="48">
        <v>0</v>
      </c>
      <c r="E10" s="48">
        <v>0</v>
      </c>
      <c r="F10" s="60">
        <v>1.4599512878709684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1.4599512878709684</v>
      </c>
      <c r="L10" s="48">
        <v>0</v>
      </c>
    </row>
    <row r="11" spans="2:12" x14ac:dyDescent="0.35">
      <c r="B11" s="46">
        <v>7</v>
      </c>
      <c r="C11" s="50" t="s">
        <v>64</v>
      </c>
      <c r="D11" s="48">
        <v>0</v>
      </c>
      <c r="E11" s="48">
        <v>0</v>
      </c>
      <c r="F11" s="60">
        <v>3.4000537467419338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3.4000537467419338</v>
      </c>
      <c r="L11" s="48">
        <v>0</v>
      </c>
    </row>
    <row r="12" spans="2:12" x14ac:dyDescent="0.35">
      <c r="B12" s="46">
        <v>8</v>
      </c>
      <c r="C12" s="47" t="s">
        <v>65</v>
      </c>
      <c r="D12" s="48">
        <v>0</v>
      </c>
      <c r="E12" s="48">
        <v>0</v>
      </c>
      <c r="F12" s="60">
        <v>2.7489728419354834E-2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2.7489728419354834E-2</v>
      </c>
      <c r="L12" s="48">
        <v>0</v>
      </c>
    </row>
    <row r="13" spans="2:12" x14ac:dyDescent="0.35">
      <c r="B13" s="46">
        <v>9</v>
      </c>
      <c r="C13" s="47" t="s">
        <v>66</v>
      </c>
      <c r="D13" s="48">
        <v>0</v>
      </c>
      <c r="E13" s="48">
        <v>0</v>
      </c>
      <c r="F13" s="60">
        <v>2.2743437741935485E-3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2.2743437741935485E-3</v>
      </c>
      <c r="L13" s="48">
        <v>0</v>
      </c>
    </row>
    <row r="14" spans="2:12" x14ac:dyDescent="0.35">
      <c r="B14" s="46">
        <v>10</v>
      </c>
      <c r="C14" s="50" t="s">
        <v>67</v>
      </c>
      <c r="D14" s="48">
        <v>0</v>
      </c>
      <c r="E14" s="48">
        <v>0</v>
      </c>
      <c r="F14" s="60">
        <v>1.165400317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1.165400317</v>
      </c>
      <c r="L14" s="48">
        <v>0</v>
      </c>
    </row>
    <row r="15" spans="2:12" x14ac:dyDescent="0.35">
      <c r="B15" s="46">
        <v>11</v>
      </c>
      <c r="C15" s="50" t="s">
        <v>68</v>
      </c>
      <c r="D15" s="48">
        <v>0</v>
      </c>
      <c r="E15" s="48">
        <v>0</v>
      </c>
      <c r="F15" s="60">
        <v>41.268886446806476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41.268886446806476</v>
      </c>
      <c r="L15" s="48">
        <v>0</v>
      </c>
    </row>
    <row r="16" spans="2:12" x14ac:dyDescent="0.35">
      <c r="B16" s="46">
        <v>12</v>
      </c>
      <c r="C16" s="50" t="s">
        <v>69</v>
      </c>
      <c r="D16" s="48">
        <v>0</v>
      </c>
      <c r="E16" s="48">
        <v>0</v>
      </c>
      <c r="F16" s="60">
        <v>12.457774278096775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12.457774278096775</v>
      </c>
      <c r="L16" s="48">
        <v>0</v>
      </c>
    </row>
    <row r="17" spans="2:12" x14ac:dyDescent="0.35">
      <c r="B17" s="46">
        <v>13</v>
      </c>
      <c r="C17" s="50" t="s">
        <v>70</v>
      </c>
      <c r="D17" s="48">
        <v>0</v>
      </c>
      <c r="E17" s="48">
        <v>0</v>
      </c>
      <c r="F17" s="60">
        <v>0.93579755412903265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0.93579755412903265</v>
      </c>
      <c r="L17" s="48">
        <v>0</v>
      </c>
    </row>
    <row r="18" spans="2:12" x14ac:dyDescent="0.35">
      <c r="B18" s="46">
        <v>14</v>
      </c>
      <c r="C18" s="50" t="s">
        <v>71</v>
      </c>
      <c r="D18" s="48">
        <v>0</v>
      </c>
      <c r="E18" s="48">
        <v>0</v>
      </c>
      <c r="F18" s="60">
        <v>0.97194850622580642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0.97194850622580642</v>
      </c>
      <c r="L18" s="48">
        <v>0</v>
      </c>
    </row>
    <row r="19" spans="2:12" x14ac:dyDescent="0.35">
      <c r="B19" s="46">
        <v>15</v>
      </c>
      <c r="C19" s="50" t="s">
        <v>72</v>
      </c>
      <c r="D19" s="48">
        <v>0</v>
      </c>
      <c r="E19" s="48">
        <v>0</v>
      </c>
      <c r="F19" s="60">
        <v>5.7357898295483851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5.7357898295483851</v>
      </c>
      <c r="L19" s="48">
        <v>0</v>
      </c>
    </row>
    <row r="20" spans="2:12" x14ac:dyDescent="0.35">
      <c r="B20" s="46">
        <v>16</v>
      </c>
      <c r="C20" s="50" t="s">
        <v>73</v>
      </c>
      <c r="D20" s="48">
        <v>0</v>
      </c>
      <c r="E20" s="48">
        <v>0</v>
      </c>
      <c r="F20" s="60">
        <v>53.992508074096797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53.992508074096797</v>
      </c>
      <c r="L20" s="48">
        <v>0</v>
      </c>
    </row>
    <row r="21" spans="2:12" x14ac:dyDescent="0.35">
      <c r="B21" s="46">
        <v>17</v>
      </c>
      <c r="C21" s="50" t="s">
        <v>74</v>
      </c>
      <c r="D21" s="48">
        <v>0</v>
      </c>
      <c r="E21" s="48">
        <v>0</v>
      </c>
      <c r="F21" s="60">
        <v>2.9972509181935476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2.9972509181935476</v>
      </c>
      <c r="L21" s="48">
        <v>0</v>
      </c>
    </row>
    <row r="22" spans="2:12" x14ac:dyDescent="0.3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35">
      <c r="B23" s="46">
        <v>19</v>
      </c>
      <c r="C23" s="50" t="s">
        <v>75</v>
      </c>
      <c r="D23" s="48">
        <v>0</v>
      </c>
      <c r="E23" s="48">
        <v>0</v>
      </c>
      <c r="F23" s="60">
        <v>35.967102883677477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35.967102883677477</v>
      </c>
      <c r="L23" s="48">
        <v>0</v>
      </c>
    </row>
    <row r="24" spans="2:12" x14ac:dyDescent="0.35">
      <c r="B24" s="46">
        <v>20</v>
      </c>
      <c r="C24" s="50" t="s">
        <v>76</v>
      </c>
      <c r="D24" s="48">
        <v>0</v>
      </c>
      <c r="E24" s="48">
        <v>0</v>
      </c>
      <c r="F24" s="60">
        <v>193.30182978516123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193.30182978516123</v>
      </c>
      <c r="L24" s="48">
        <v>0</v>
      </c>
    </row>
    <row r="25" spans="2:12" x14ac:dyDescent="0.35">
      <c r="B25" s="46">
        <v>21</v>
      </c>
      <c r="C25" s="47" t="s">
        <v>77</v>
      </c>
      <c r="D25" s="48">
        <v>0</v>
      </c>
      <c r="E25" s="48">
        <v>0</v>
      </c>
      <c r="F25" s="60">
        <v>6.0036292096774205E-2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6.0036292096774205E-2</v>
      </c>
      <c r="L25" s="48">
        <v>0</v>
      </c>
    </row>
    <row r="26" spans="2:12" x14ac:dyDescent="0.35">
      <c r="B26" s="46">
        <v>22</v>
      </c>
      <c r="C26" s="50" t="s">
        <v>78</v>
      </c>
      <c r="D26" s="48">
        <v>0</v>
      </c>
      <c r="E26" s="48">
        <v>0</v>
      </c>
      <c r="F26" s="60">
        <v>0.45537710490322569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0.45537710490322569</v>
      </c>
      <c r="L26" s="48">
        <v>0</v>
      </c>
    </row>
    <row r="27" spans="2:12" x14ac:dyDescent="0.35">
      <c r="B27" s="46">
        <v>23</v>
      </c>
      <c r="C27" s="47" t="s">
        <v>79</v>
      </c>
      <c r="D27" s="48">
        <v>0</v>
      </c>
      <c r="E27" s="48">
        <v>0</v>
      </c>
      <c r="F27" s="60">
        <v>0.37335189558064519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0.37335189558064519</v>
      </c>
      <c r="L27" s="48">
        <v>0</v>
      </c>
    </row>
    <row r="28" spans="2:12" x14ac:dyDescent="0.35">
      <c r="B28" s="46">
        <v>24</v>
      </c>
      <c r="C28" s="47" t="s">
        <v>80</v>
      </c>
      <c r="D28" s="48">
        <v>0</v>
      </c>
      <c r="E28" s="48">
        <v>0</v>
      </c>
      <c r="F28" s="60">
        <v>0.32182159354838713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0.32182159354838713</v>
      </c>
      <c r="L28" s="48">
        <v>0</v>
      </c>
    </row>
    <row r="29" spans="2:12" x14ac:dyDescent="0.35">
      <c r="B29" s="46">
        <v>25</v>
      </c>
      <c r="C29" s="50" t="s">
        <v>81</v>
      </c>
      <c r="D29" s="48">
        <v>0</v>
      </c>
      <c r="E29" s="48">
        <v>0</v>
      </c>
      <c r="F29" s="60">
        <v>25.899213611161311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25.899213611161311</v>
      </c>
      <c r="L29" s="48">
        <v>0</v>
      </c>
    </row>
    <row r="30" spans="2:12" x14ac:dyDescent="0.35">
      <c r="B30" s="46">
        <v>26</v>
      </c>
      <c r="C30" s="50" t="s">
        <v>82</v>
      </c>
      <c r="D30" s="48">
        <v>0</v>
      </c>
      <c r="E30" s="48">
        <v>0</v>
      </c>
      <c r="F30" s="60">
        <v>9.3654199913870979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9.3654199913870979</v>
      </c>
      <c r="L30" s="48">
        <v>0</v>
      </c>
    </row>
    <row r="31" spans="2:12" x14ac:dyDescent="0.35">
      <c r="B31" s="46">
        <v>27</v>
      </c>
      <c r="C31" s="50" t="s">
        <v>22</v>
      </c>
      <c r="D31" s="48">
        <v>0</v>
      </c>
      <c r="E31" s="48">
        <v>0</v>
      </c>
      <c r="F31" s="60">
        <v>11.227494332516136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11.227494332516136</v>
      </c>
      <c r="L31" s="48">
        <v>0</v>
      </c>
    </row>
    <row r="32" spans="2:12" x14ac:dyDescent="0.35">
      <c r="B32" s="46">
        <v>28</v>
      </c>
      <c r="C32" s="50" t="s">
        <v>83</v>
      </c>
      <c r="D32" s="48">
        <v>0</v>
      </c>
      <c r="E32" s="48">
        <v>0</v>
      </c>
      <c r="F32" s="60">
        <v>0.5341004076774194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0.5341004076774194</v>
      </c>
      <c r="L32" s="48">
        <v>0</v>
      </c>
    </row>
    <row r="33" spans="2:12" x14ac:dyDescent="0.35">
      <c r="B33" s="46">
        <v>29</v>
      </c>
      <c r="C33" s="50" t="s">
        <v>84</v>
      </c>
      <c r="D33" s="48">
        <v>0</v>
      </c>
      <c r="E33" s="48">
        <v>0</v>
      </c>
      <c r="F33" s="60">
        <v>12.758489732935493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12.758489732935493</v>
      </c>
      <c r="L33" s="48">
        <v>0</v>
      </c>
    </row>
    <row r="34" spans="2:12" x14ac:dyDescent="0.35">
      <c r="B34" s="46">
        <v>30</v>
      </c>
      <c r="C34" s="50" t="s">
        <v>85</v>
      </c>
      <c r="D34" s="48">
        <v>0</v>
      </c>
      <c r="E34" s="48">
        <v>0</v>
      </c>
      <c r="F34" s="60">
        <v>22.728889236516135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22.728889236516135</v>
      </c>
      <c r="L34" s="48">
        <v>0</v>
      </c>
    </row>
    <row r="35" spans="2:12" x14ac:dyDescent="0.35">
      <c r="B35" s="46">
        <v>31</v>
      </c>
      <c r="C35" s="47" t="s">
        <v>86</v>
      </c>
      <c r="D35" s="48">
        <v>0</v>
      </c>
      <c r="E35" s="48">
        <v>0</v>
      </c>
      <c r="F35" s="60">
        <v>0.39513157519354847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0.39513157519354847</v>
      </c>
      <c r="L35" s="48">
        <v>0</v>
      </c>
    </row>
    <row r="36" spans="2:12" x14ac:dyDescent="0.35">
      <c r="B36" s="46">
        <v>32</v>
      </c>
      <c r="C36" s="50" t="s">
        <v>87</v>
      </c>
      <c r="D36" s="48">
        <v>0</v>
      </c>
      <c r="E36" s="48">
        <v>0</v>
      </c>
      <c r="F36" s="60">
        <v>41.371729550580632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41.371729550580632</v>
      </c>
      <c r="L36" s="48">
        <v>0</v>
      </c>
    </row>
    <row r="37" spans="2:12" x14ac:dyDescent="0.35">
      <c r="B37" s="46">
        <v>33</v>
      </c>
      <c r="C37" s="50" t="s">
        <v>88</v>
      </c>
      <c r="D37" s="48">
        <v>0</v>
      </c>
      <c r="E37" s="48">
        <v>0</v>
      </c>
      <c r="F37" s="60">
        <v>28.387666258387124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28.387666258387124</v>
      </c>
      <c r="L37" s="48">
        <v>0</v>
      </c>
    </row>
    <row r="38" spans="2:12" x14ac:dyDescent="0.35">
      <c r="B38" s="46">
        <v>34</v>
      </c>
      <c r="C38" s="50" t="s">
        <v>89</v>
      </c>
      <c r="D38" s="48">
        <v>0</v>
      </c>
      <c r="E38" s="48">
        <v>0</v>
      </c>
      <c r="F38" s="60">
        <v>0.19093186587096778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0.19093186587096778</v>
      </c>
      <c r="L38" s="48">
        <v>0</v>
      </c>
    </row>
    <row r="39" spans="2:12" x14ac:dyDescent="0.35">
      <c r="B39" s="46">
        <v>35</v>
      </c>
      <c r="C39" s="50" t="s">
        <v>90</v>
      </c>
      <c r="D39" s="48">
        <v>0</v>
      </c>
      <c r="E39" s="48">
        <v>0</v>
      </c>
      <c r="F39" s="60">
        <v>55.443623672612858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55.443623672612858</v>
      </c>
      <c r="L39" s="48">
        <v>0</v>
      </c>
    </row>
    <row r="40" spans="2:12" x14ac:dyDescent="0.35">
      <c r="B40" s="46">
        <v>36</v>
      </c>
      <c r="C40" s="50" t="s">
        <v>91</v>
      </c>
      <c r="D40" s="48">
        <v>0</v>
      </c>
      <c r="E40" s="48">
        <v>0</v>
      </c>
      <c r="F40" s="60">
        <v>3.4562299077419327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3.4562299077419327</v>
      </c>
      <c r="L40" s="48">
        <v>0</v>
      </c>
    </row>
    <row r="41" spans="2:12" x14ac:dyDescent="0.35">
      <c r="B41" s="46">
        <v>37</v>
      </c>
      <c r="C41" s="50" t="s">
        <v>92</v>
      </c>
      <c r="D41" s="48">
        <v>0</v>
      </c>
      <c r="E41" s="48">
        <v>0</v>
      </c>
      <c r="F41" s="60">
        <v>22.507344504903244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22.507344504903244</v>
      </c>
      <c r="L41" s="48">
        <v>0</v>
      </c>
    </row>
    <row r="42" spans="2:12" s="54" customFormat="1" x14ac:dyDescent="0.35">
      <c r="B42" s="51" t="s">
        <v>93</v>
      </c>
      <c r="C42" s="52"/>
      <c r="D42" s="53">
        <f t="shared" ref="D42:L42" si="1">SUM(D5:D41)</f>
        <v>0</v>
      </c>
      <c r="E42" s="53">
        <f t="shared" si="1"/>
        <v>0</v>
      </c>
      <c r="F42" s="53">
        <f t="shared" si="1"/>
        <v>601.64865831790326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601.64865831790326</v>
      </c>
      <c r="L42" s="53">
        <f t="shared" si="1"/>
        <v>0</v>
      </c>
    </row>
    <row r="43" spans="2:12" x14ac:dyDescent="0.35">
      <c r="B43" t="s">
        <v>94</v>
      </c>
      <c r="I43" s="55"/>
      <c r="J43" s="55"/>
      <c r="K43" s="55"/>
    </row>
    <row r="44" spans="2:12" s="55" customFormat="1" x14ac:dyDescent="0.35"/>
    <row r="45" spans="2:12" x14ac:dyDescent="0.35">
      <c r="D45" s="55"/>
      <c r="E45" s="55"/>
      <c r="F45" s="55"/>
      <c r="G45" s="56"/>
      <c r="I45" s="55"/>
      <c r="J45" s="55"/>
      <c r="K45" s="55"/>
      <c r="L45" s="55"/>
    </row>
    <row r="46" spans="2:12" x14ac:dyDescent="0.35">
      <c r="D46" s="55"/>
      <c r="E46" s="55"/>
      <c r="F46" s="55"/>
      <c r="G46" s="55"/>
      <c r="I46" s="55"/>
      <c r="J46" s="55"/>
      <c r="K46" s="55"/>
      <c r="L46" s="55"/>
    </row>
    <row r="47" spans="2:12" x14ac:dyDescent="0.3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3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35">
      <c r="K49" s="58"/>
    </row>
    <row r="50" spans="11:11" x14ac:dyDescent="0.3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Bhakti Dave</cp:lastModifiedBy>
  <dcterms:created xsi:type="dcterms:W3CDTF">2014-04-10T12:10:22Z</dcterms:created>
  <dcterms:modified xsi:type="dcterms:W3CDTF">2022-08-22T09:49:09Z</dcterms:modified>
</cp:coreProperties>
</file>